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https://d.docs.live.net/c6b394794f21d97e/Documents/Netball/2021.2022/Forms ^0 Info/Kit Bag Forms/"/>
    </mc:Choice>
  </mc:AlternateContent>
  <xr:revisionPtr revIDLastSave="52" documentId="13_ncr:1_{30BC823E-EEF6-4199-A5B8-EDC62C2470A6}" xr6:coauthVersionLast="47" xr6:coauthVersionMax="47" xr10:uidLastSave="{9B1D5194-BB2F-4DBE-B179-2873EFB139AC}"/>
  <bookViews>
    <workbookView xWindow="-110" yWindow="-110" windowWidth="19420" windowHeight="10420" activeTab="2" xr2:uid="{00000000-000D-0000-FFFF-FFFF00000000}"/>
  </bookViews>
  <sheets>
    <sheet name="Regional League 1" sheetId="5" r:id="rId1"/>
    <sheet name="Regional League 3" sheetId="4" r:id="rId2"/>
    <sheet name="Somerset League"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4" l="1"/>
  <c r="G14" i="4" s="1"/>
  <c r="F13" i="4"/>
  <c r="G13" i="4" s="1"/>
  <c r="G22" i="2"/>
  <c r="H22" i="2" s="1"/>
  <c r="G21" i="2"/>
  <c r="H21" i="2" s="1"/>
  <c r="G8" i="2"/>
  <c r="H8" i="2" s="1"/>
  <c r="G9" i="2"/>
  <c r="H9" i="2" s="1"/>
  <c r="F14" i="5"/>
  <c r="G14" i="5" s="1"/>
  <c r="F13" i="5"/>
  <c r="G13" i="5" s="1"/>
  <c r="F17" i="4"/>
  <c r="G17" i="4" s="1"/>
  <c r="F19" i="5"/>
  <c r="G19" i="5" s="1"/>
  <c r="F16" i="5"/>
  <c r="G16" i="5" s="1"/>
  <c r="F15" i="5"/>
  <c r="G15" i="5" s="1"/>
  <c r="F12" i="5"/>
  <c r="G12" i="5" s="1"/>
  <c r="F11" i="5"/>
  <c r="G11" i="5" s="1"/>
  <c r="F10" i="5"/>
  <c r="G10" i="5" s="1"/>
  <c r="G9" i="5"/>
  <c r="F8" i="5"/>
  <c r="G8" i="5" s="1"/>
  <c r="F16" i="4"/>
  <c r="G16" i="4" s="1"/>
  <c r="F15" i="4"/>
  <c r="G15" i="4" s="1"/>
  <c r="F12" i="4"/>
  <c r="G12" i="4" s="1"/>
  <c r="F11" i="4"/>
  <c r="G11" i="4" s="1"/>
  <c r="F9" i="4"/>
  <c r="G9" i="4" s="1"/>
  <c r="F8" i="4"/>
  <c r="G8" i="4" s="1"/>
  <c r="G10" i="2"/>
  <c r="H10" i="2" s="1"/>
  <c r="G11" i="2"/>
  <c r="H11" i="2" s="1"/>
  <c r="G12" i="2"/>
  <c r="H12" i="2" s="1"/>
  <c r="G13" i="2"/>
  <c r="H13" i="2"/>
  <c r="G14" i="2"/>
  <c r="H14" i="2" s="1"/>
  <c r="G15" i="2"/>
  <c r="H15" i="2" s="1"/>
  <c r="G16" i="2"/>
  <c r="H16" i="2" s="1"/>
  <c r="G17" i="2"/>
  <c r="H17" i="2" s="1"/>
  <c r="G18" i="2"/>
  <c r="H18" i="2" s="1"/>
  <c r="G19" i="2"/>
  <c r="H19" i="2" s="1"/>
  <c r="G20" i="2"/>
  <c r="H20" i="2" s="1"/>
</calcChain>
</file>

<file path=xl/sharedStrings.xml><?xml version="1.0" encoding="utf-8"?>
<sst xmlns="http://schemas.openxmlformats.org/spreadsheetml/2006/main" count="149" uniqueCount="135">
  <si>
    <t>Timestamp</t>
  </si>
  <si>
    <t>Home venue(s) address(es) with postcode</t>
  </si>
  <si>
    <t>MIleage 1 way</t>
  </si>
  <si>
    <t>Cost 1 way</t>
  </si>
  <si>
    <t>Cost both ways</t>
  </si>
  <si>
    <t>Almondsbury</t>
  </si>
  <si>
    <t>Aquarians</t>
  </si>
  <si>
    <t>Exeter</t>
  </si>
  <si>
    <t>Galmington</t>
  </si>
  <si>
    <t>Hucclecote Stars</t>
  </si>
  <si>
    <t>Premier Romans</t>
  </si>
  <si>
    <t>Bodmin</t>
  </si>
  <si>
    <t>Sydenham Gems</t>
  </si>
  <si>
    <t>REGIONAL LEAGUE 1</t>
  </si>
  <si>
    <t>REGIONAL LEAGUE 3</t>
  </si>
  <si>
    <t>Hovelands / Trident</t>
  </si>
  <si>
    <t>Match day contact</t>
  </si>
  <si>
    <t>Kelly Parsons - 07805357022/ Emma Williams - 07773027546</t>
  </si>
  <si>
    <t>Kate Mears - 07551862643/ Sue Wainwright - 07760491703</t>
  </si>
  <si>
    <t>Team Jets</t>
  </si>
  <si>
    <t>Team Bath A</t>
  </si>
  <si>
    <t>Redmaids School, Westbury Rd, Bristol, BS9 3AW</t>
  </si>
  <si>
    <t>Cheltenham College, Thirlestaine Road, Cheltenham, Gloucestershire, GL53 7AB</t>
  </si>
  <si>
    <t>University of Exeter, The Russell Seal Fitness Centre, Stocker Road, EX4 4QL</t>
  </si>
  <si>
    <t>League</t>
  </si>
  <si>
    <t>Team Name</t>
  </si>
  <si>
    <t>Venue</t>
  </si>
  <si>
    <t>Distance 1 way</t>
  </si>
  <si>
    <t>Mileage claim 1 way</t>
  </si>
  <si>
    <t>Mileage both ways</t>
  </si>
  <si>
    <t>CCNC Lions</t>
  </si>
  <si>
    <t>Taunton Vale Sports Club. Gipsy Lane. Staplegrove Road. Taunton, TA2 6LL</t>
  </si>
  <si>
    <t>Tonia Prowse - 07971367884/ Chantelle Cox - 07772249943</t>
  </si>
  <si>
    <t>Club Name</t>
  </si>
  <si>
    <t>Team Names</t>
  </si>
  <si>
    <t>Fixture Secretary Info</t>
  </si>
  <si>
    <t>Walton</t>
  </si>
  <si>
    <t>* Mileage based on 25p per mile</t>
  </si>
  <si>
    <t xml:space="preserve">Bath Uni STV, Claverton Down, Bath, BA2 7AY                                                                        </t>
  </si>
  <si>
    <t xml:space="preserve">Prior Park College, Ralph Allen Drive, Bath, BA2 5AH    </t>
  </si>
  <si>
    <t>Plymouth Pilgrams</t>
  </si>
  <si>
    <t>Mavericks</t>
  </si>
  <si>
    <t>Poole</t>
  </si>
  <si>
    <t>TTNC Titans</t>
  </si>
  <si>
    <t>Exeter College, Victoria Yard, Off Queen Street, Exeter, Devon, EX4 3SR</t>
  </si>
  <si>
    <t>Sarah Holt - 07967333025/ Alyssa Hadley - 07920426619</t>
  </si>
  <si>
    <t>Garrow, Callywith College, Old Callywith Road, Bodmin, Cornwall, PL31 2GT</t>
  </si>
  <si>
    <t>Maria Dorothy - 07980350845/ Nicola Stewart - 07787557704</t>
  </si>
  <si>
    <t>Hilary Edwards - 07989571150 / Vicky Carnall - 0795042247</t>
  </si>
  <si>
    <t>Hannah Symes - 07947310062 / Sophie Hooley - 07535355381</t>
  </si>
  <si>
    <t>Coombeshead Academy, Newton Abbot, TQ12 1PT</t>
  </si>
  <si>
    <t>Sue Gullick - 07717222490 / Sadie Burt - 07798667336</t>
  </si>
  <si>
    <t>Katie Issitt - 07782113346 / Lynne Cornish - 07970475686</t>
  </si>
  <si>
    <t>1610 Trinity, Chilton Street, Bridgwater, TA6 3JA</t>
  </si>
  <si>
    <t>Judy Davies - 07801890090/ Caroline Leaton - 07771763757</t>
  </si>
  <si>
    <t>Dumpton School, Deans Grove House, Wimborne, BH2 17AF</t>
  </si>
  <si>
    <t>Wendy Mugford 07711607588 / Vicky Carnall - 0795042247</t>
  </si>
  <si>
    <t>Vivary</t>
  </si>
  <si>
    <t>Tone</t>
  </si>
  <si>
    <t>Becca Holder - 07955699708 / Faye Symons - 07909336074</t>
  </si>
  <si>
    <t>Kim Tong - 07887836008 / Faye Symons - 07909336074</t>
  </si>
  <si>
    <t>Taunton School, Staplegrove Road, Taunton, Somerset, TA2 6AD</t>
  </si>
  <si>
    <t>Fran Whittle - 07967814104 / Philippa Hicks - 07886396045</t>
  </si>
  <si>
    <t>Badminton School, Westbury Road, Bristol, BS9 3BA</t>
  </si>
  <si>
    <t>Hayley Peyman - 07789001026 / Lil Corani - 07751696457</t>
  </si>
  <si>
    <t>Talbot Heath School, Rothesay Road, Talbot Woods, BH4 9NJ</t>
  </si>
  <si>
    <t>Chantelle Wopera - 07999044727/ Beth Evans - 07476807307</t>
  </si>
  <si>
    <t>Winterbourne Academy, Winterbourne, Bristol, BS36 1LA</t>
  </si>
  <si>
    <t>Lesley Robbins - 07476888336/ Natalie Roddy - 07711671127</t>
  </si>
  <si>
    <t>Wendy Luce - 07797716205 / Linda Andrews - 07797757048</t>
  </si>
  <si>
    <t>Bridgwater NC</t>
  </si>
  <si>
    <t>Bruton NC</t>
  </si>
  <si>
    <t>Galmington NC</t>
  </si>
  <si>
    <t>Keinton NC</t>
  </si>
  <si>
    <t>Paulton Rovers NC</t>
  </si>
  <si>
    <t>Purnell NC</t>
  </si>
  <si>
    <t>Queens NC</t>
  </si>
  <si>
    <t>Sherborne NC</t>
  </si>
  <si>
    <t>Stanchester NC</t>
  </si>
  <si>
    <t>Sydenham NC</t>
  </si>
  <si>
    <t>Taunton NC</t>
  </si>
  <si>
    <t>Tor NC</t>
  </si>
  <si>
    <t>Walton NC</t>
  </si>
  <si>
    <t>Wells NC</t>
  </si>
  <si>
    <t>Yeovil NC</t>
  </si>
  <si>
    <t>Jupiter / Saturn / Neptune</t>
  </si>
  <si>
    <t>Robins</t>
  </si>
  <si>
    <t>Kestrels / Kites / Kingfishers</t>
  </si>
  <si>
    <t>Tomahawks / Vipers / Spears / Arrows</t>
  </si>
  <si>
    <t xml:space="preserve">Harlequins / Minstrels / Jesters / Musketeers </t>
  </si>
  <si>
    <t xml:space="preserve">Queens /Diamonds </t>
  </si>
  <si>
    <t>Panthers / Pumas / Cheetahs and Tigers</t>
  </si>
  <si>
    <t>Sharks and Dolphins</t>
  </si>
  <si>
    <t>Abbey / Avalon / Chalice / Thorns</t>
  </si>
  <si>
    <t>Swans / Bishops / Canons</t>
  </si>
  <si>
    <t>Rebecca Hooper bncfixtures@hotmail.com</t>
  </si>
  <si>
    <t>Vanessa Clarke 07949 198977</t>
  </si>
  <si>
    <t>Angela Jarrett 07989 966587</t>
  </si>
  <si>
    <t>Kate Willis 07841 533455</t>
  </si>
  <si>
    <t>Victoria Bisgrove 07735 507963</t>
  </si>
  <si>
    <t>Kellie Angell 07801 424649</t>
  </si>
  <si>
    <t>Dawn Guymer 07795 109440</t>
  </si>
  <si>
    <t>Sarah Lewis 07984 995451</t>
  </si>
  <si>
    <t>Sue Pryor 07809 151294</t>
  </si>
  <si>
    <t>Katie Issitt 07782 113346</t>
  </si>
  <si>
    <t>Kim Tong 07887 836008</t>
  </si>
  <si>
    <t>Helen Frost 07796 447858</t>
  </si>
  <si>
    <t>Steph Holley 07973 676804</t>
  </si>
  <si>
    <t>Laura Bryant 07515 695857</t>
  </si>
  <si>
    <t>Kathy Potts 07763 047369</t>
  </si>
  <si>
    <t>The Canalside Marsh Lane Bridgwater TA6 6LQ</t>
  </si>
  <si>
    <t>Jubilee Park, Bruton, BA10 0EZ</t>
  </si>
  <si>
    <t>Taunton Vale Sports Club, Gipsy Lane, Staplegrove Road, Taunton, TA2 6LL</t>
  </si>
  <si>
    <t>1610 Caryford Fitness and Leisure Centre Maggs Lane Ansford Castle Cary BA7 7JJ</t>
  </si>
  <si>
    <t>Paulton Rovers FC, Winterfield Road, Paulton, Bristol, BS39 7RF</t>
  </si>
  <si>
    <t>Bridgwater College Academy Sports Development Centre, Parkway, Bridgwater, Somerset, TA64QY</t>
  </si>
  <si>
    <t>Gryphon Sports Centre – Sherbourne DT9 4EQ</t>
  </si>
  <si>
    <t>Westlands sports Centre (LED), Westbourne Close, Yeovil, Somerset. BA20 2DD</t>
  </si>
  <si>
    <t>1610 Robert Blake, Hamp Avenue, Bridgwater, Somerset, TA6 6AW or 1610 Trinity, Chilton Street, Bridgwater TA6 3JA</t>
  </si>
  <si>
    <t>Taunton Vale Sports Centre, Gypsy Lane Taunton TA2 6LP</t>
  </si>
  <si>
    <t xml:space="preserve">Strode Sports Centre, Strode College, Church Road, Street, Somerset BA16 0AB </t>
  </si>
  <si>
    <t>Strode College, Church Road, Street, Somerset, BA16 0AB</t>
  </si>
  <si>
    <t>Athletics Ground, Rowdens Road, Wells , BA5 1TU</t>
  </si>
  <si>
    <t>Westfield Academy, Stiby Road, Yeovil Somerset BA21 3EP</t>
  </si>
  <si>
    <t xml:space="preserve">                                 Somerset League Match Day Info and  Mileage Calculator 2021/22</t>
  </si>
  <si>
    <t xml:space="preserve">              Regional League 3 South Match Day Info and  Mileage Calculator 2021/22</t>
  </si>
  <si>
    <t xml:space="preserve">              Regional League 1 Match Day Info and  Mileage Calculator 2021/22</t>
  </si>
  <si>
    <t>Paignton Hub, Waterleat Road, Paignton, TQ3 3WA</t>
  </si>
  <si>
    <t>Claremont /  Parkfield /  Queensway /  Newbarn /  Comeytrowe /  Highfield</t>
  </si>
  <si>
    <t>Sapphires /  Rubies</t>
  </si>
  <si>
    <t>Monmouth /  Quantock / Priory / Blackdown / Tudor / Brendon</t>
  </si>
  <si>
    <t>Newton / Wyndham / Hendford</t>
  </si>
  <si>
    <t>Exeter University Sports Hall, Stocker Road, Exeter, EX4 4QL</t>
  </si>
  <si>
    <t>Plymouth Marjon University, Derriford Road, Plymouth, PL6 8BH</t>
  </si>
  <si>
    <t>Norton Hill Sports Centre, Charlton Road, Midsomer Norton, Radstock, BA3 4AD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</si>
</sst>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m/d/yyyy\ h:mm:ss"/>
  </numFmts>
  <fonts count="7">
    <font>
      <sz val="10"/>
      <color rgb="FF000000"/>
      <name val="Arial"/>
      <family val="2"/>
      <charset val="134"/>
    </font>
    <font>
      <sz val="10"/>
      <name val="Arial"/>
      <family val="2"/>
    </font>
    <font>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u/>
      <sz val="10"/>
      <color theme="10"/>
      <name val="Arial"/>
      <family val="2"/>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56">
    <xf numFmtId="0" fontId="0" fillId="0" borderId="0" xfId="0" applyFont="1" applyAlignment="1"/>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Alignment="1">
      <alignment horizontal="center" vertical="center"/>
    </xf>
    <xf numFmtId="164" fontId="2" fillId="0" borderId="0" xfId="0" applyNumberFormat="1" applyFont="1" applyAlignment="1">
      <alignment horizontal="center" vertical="center"/>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0" xfId="0" applyFont="1" applyAlignment="1">
      <alignment horizontal="left" vertical="center" wrapText="1"/>
    </xf>
    <xf numFmtId="165" fontId="4" fillId="0" borderId="0" xfId="0" applyNumberFormat="1" applyFont="1" applyAlignment="1">
      <alignment vertical="top" wrapText="1"/>
    </xf>
    <xf numFmtId="165" fontId="4" fillId="0" borderId="0" xfId="0" applyNumberFormat="1" applyFont="1" applyFill="1" applyAlignment="1">
      <alignment vertical="top" wrapText="1"/>
    </xf>
    <xf numFmtId="0" fontId="2" fillId="0" borderId="0" xfId="0" applyFont="1" applyFill="1" applyAlignment="1">
      <alignment vertical="top" wrapText="1"/>
    </xf>
    <xf numFmtId="0" fontId="3" fillId="0" borderId="0" xfId="0" applyFont="1" applyAlignment="1">
      <alignment horizontal="left" vertical="center" wrapText="1"/>
    </xf>
    <xf numFmtId="0" fontId="4" fillId="0" borderId="1" xfId="0" applyFont="1" applyFill="1" applyBorder="1" applyAlignment="1">
      <alignment horizontal="left" vertical="center" wrapText="1"/>
    </xf>
    <xf numFmtId="0" fontId="2" fillId="0" borderId="0" xfId="0" applyFont="1" applyAlignment="1"/>
    <xf numFmtId="0" fontId="3" fillId="0" borderId="0" xfId="0" applyFont="1" applyAlignment="1">
      <alignment horizontal="left" vertical="center" wrapText="1"/>
    </xf>
    <xf numFmtId="164" fontId="2" fillId="0" borderId="1" xfId="0" applyNumberFormat="1" applyFont="1" applyFill="1" applyBorder="1" applyAlignment="1">
      <alignment horizontal="center" vertical="center"/>
    </xf>
    <xf numFmtId="0" fontId="6" fillId="0" borderId="0" xfId="6" applyAlignment="1">
      <alignment horizontal="left" vertical="center" wrapText="1"/>
    </xf>
    <xf numFmtId="0" fontId="6" fillId="0" borderId="0" xfId="6" applyAlignment="1">
      <alignment vertical="top" wrapText="1"/>
    </xf>
    <xf numFmtId="0" fontId="2" fillId="0" borderId="1" xfId="0" applyFont="1" applyBorder="1" applyAlignment="1">
      <alignment horizontal="left" vertical="center" wrapText="1"/>
    </xf>
    <xf numFmtId="0" fontId="3" fillId="0" borderId="1" xfId="0" applyFont="1" applyBorder="1" applyAlignment="1">
      <alignment horizontal="left" vertical="top"/>
    </xf>
    <xf numFmtId="0" fontId="2" fillId="0" borderId="5" xfId="0" applyFont="1" applyBorder="1" applyAlignment="1">
      <alignment vertical="top"/>
    </xf>
    <xf numFmtId="0" fontId="5" fillId="0" borderId="1" xfId="0" applyFont="1" applyBorder="1" applyAlignment="1">
      <alignment horizontal="left" vertical="center" wrapText="1"/>
    </xf>
    <xf numFmtId="0" fontId="2" fillId="0" borderId="1" xfId="0" applyFont="1" applyBorder="1" applyAlignment="1">
      <alignment horizontal="left" vertical="top"/>
    </xf>
    <xf numFmtId="0" fontId="3" fillId="0" borderId="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 fillId="0" borderId="5" xfId="0" applyFont="1" applyBorder="1" applyAlignment="1">
      <alignment horizontal="left" vertical="top" wrapText="1"/>
    </xf>
    <xf numFmtId="0" fontId="3" fillId="0" borderId="0" xfId="0" applyFont="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5" fillId="0" borderId="6" xfId="0" applyFont="1" applyBorder="1" applyAlignment="1">
      <alignment horizontal="center" vertical="center" textRotation="90"/>
    </xf>
    <xf numFmtId="0" fontId="5" fillId="0" borderId="7" xfId="0" applyFont="1" applyBorder="1" applyAlignment="1">
      <alignment horizontal="center" vertical="center" textRotation="90"/>
    </xf>
    <xf numFmtId="0" fontId="5" fillId="0" borderId="8" xfId="0" applyFont="1" applyBorder="1" applyAlignment="1">
      <alignment horizontal="center" vertical="center" textRotation="90"/>
    </xf>
    <xf numFmtId="0" fontId="2" fillId="0" borderId="0" xfId="0" applyFont="1" applyBorder="1" applyAlignment="1">
      <alignment horizontal="left" vertical="top" wrapText="1"/>
    </xf>
  </cellXfs>
  <cellStyles count="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6" builtinId="8"/>
    <cellStyle name="Normal" xfId="0" builtinId="0"/>
    <cellStyle name="Percent"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342901</xdr:colOff>
      <xdr:row>5</xdr:row>
      <xdr:rowOff>64980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52501" cy="1017480"/>
        </a:xfrm>
        <a:prstGeom prst="rect">
          <a:avLst/>
        </a:prstGeom>
        <a:ln>
          <a:noFill/>
        </a:ln>
      </xdr:spPr>
    </xdr:pic>
    <xdr:clientData/>
  </xdr:twoCellAnchor>
  <xdr:twoCellAnchor>
    <xdr:from>
      <xdr:col>0</xdr:col>
      <xdr:colOff>349249</xdr:colOff>
      <xdr:row>20</xdr:row>
      <xdr:rowOff>31750</xdr:rowOff>
    </xdr:from>
    <xdr:to>
      <xdr:col>6</xdr:col>
      <xdr:colOff>143631</xdr:colOff>
      <xdr:row>23</xdr:row>
      <xdr:rowOff>163286</xdr:rowOff>
    </xdr:to>
    <xdr:sp macro="" textlink="">
      <xdr:nvSpPr>
        <xdr:cNvPr id="4" name="TextBox 3">
          <a:extLst>
            <a:ext uri="{FF2B5EF4-FFF2-40B4-BE49-F238E27FC236}">
              <a16:creationId xmlns:a16="http://schemas.microsoft.com/office/drawing/2014/main" id="{008DB3DF-BD36-4334-87B8-51143F6CDF04}"/>
            </a:ext>
          </a:extLst>
        </xdr:cNvPr>
        <xdr:cNvSpPr txBox="1"/>
      </xdr:nvSpPr>
      <xdr:spPr>
        <a:xfrm>
          <a:off x="349249" y="6064250"/>
          <a:ext cx="7901215" cy="671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mn-lt"/>
              <a:ea typeface="+mn-ea"/>
              <a:cs typeface="+mn-cs"/>
            </a:rPr>
            <a:t>Please note</a:t>
          </a:r>
          <a:r>
            <a:rPr lang="en-GB" sz="1200" b="0" i="0" u="none" strike="noStrike">
              <a:solidFill>
                <a:schemeClr val="dk1"/>
              </a:solidFill>
              <a:effectLst/>
              <a:latin typeface="+mn-lt"/>
              <a:ea typeface="+mn-ea"/>
              <a:cs typeface="+mn-cs"/>
            </a:rPr>
            <a:t>. These figures are the maximum amount you can claim from the club. If your travel distance is less than the miles stated on this form, please ensure you only claim for the miles you have covered, rather than the amount stated here. </a:t>
          </a:r>
          <a:r>
            <a:rPr lang="en-GB" sz="1200"/>
            <a:t> Thank you.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342901</xdr:colOff>
      <xdr:row>5</xdr:row>
      <xdr:rowOff>93555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52501" cy="903180"/>
        </a:xfrm>
        <a:prstGeom prst="rect">
          <a:avLst/>
        </a:prstGeom>
        <a:ln>
          <a:noFill/>
        </a:ln>
      </xdr:spPr>
    </xdr:pic>
    <xdr:clientData/>
  </xdr:twoCellAnchor>
  <xdr:twoCellAnchor>
    <xdr:from>
      <xdr:col>0</xdr:col>
      <xdr:colOff>154214</xdr:colOff>
      <xdr:row>18</xdr:row>
      <xdr:rowOff>163286</xdr:rowOff>
    </xdr:from>
    <xdr:to>
      <xdr:col>6</xdr:col>
      <xdr:colOff>308429</xdr:colOff>
      <xdr:row>22</xdr:row>
      <xdr:rowOff>108858</xdr:rowOff>
    </xdr:to>
    <xdr:sp macro="" textlink="">
      <xdr:nvSpPr>
        <xdr:cNvPr id="3" name="TextBox 2">
          <a:extLst>
            <a:ext uri="{FF2B5EF4-FFF2-40B4-BE49-F238E27FC236}">
              <a16:creationId xmlns:a16="http://schemas.microsoft.com/office/drawing/2014/main" id="{A6C1DE33-2DE5-4592-A666-09D3FD3A43BB}"/>
            </a:ext>
          </a:extLst>
        </xdr:cNvPr>
        <xdr:cNvSpPr txBox="1"/>
      </xdr:nvSpPr>
      <xdr:spPr>
        <a:xfrm>
          <a:off x="154214" y="7121072"/>
          <a:ext cx="7901215" cy="671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mn-lt"/>
              <a:ea typeface="+mn-ea"/>
              <a:cs typeface="+mn-cs"/>
            </a:rPr>
            <a:t>Please note</a:t>
          </a:r>
          <a:r>
            <a:rPr lang="en-GB" sz="1200" b="0" i="0" u="none" strike="noStrike">
              <a:solidFill>
                <a:schemeClr val="dk1"/>
              </a:solidFill>
              <a:effectLst/>
              <a:latin typeface="+mn-lt"/>
              <a:ea typeface="+mn-ea"/>
              <a:cs typeface="+mn-cs"/>
            </a:rPr>
            <a:t>. These figures are the maximum amount you can claim from the club. If your travel distance is less than the miles stated on this form, please ensure you only claim for the miles you have covered, rather than the amount stated here. </a:t>
          </a:r>
          <a:r>
            <a:rPr lang="en-GB" sz="1200"/>
            <a:t> Thank you.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152401</xdr:colOff>
      <xdr:row>4</xdr:row>
      <xdr:rowOff>169755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52500" cy="904875"/>
        </a:xfrm>
        <a:prstGeom prst="rect">
          <a:avLst/>
        </a:prstGeom>
        <a:ln>
          <a:noFill/>
        </a:ln>
      </xdr:spPr>
    </xdr:pic>
    <xdr:clientData/>
  </xdr:twoCellAnchor>
  <xdr:twoCellAnchor>
    <xdr:from>
      <xdr:col>0</xdr:col>
      <xdr:colOff>0</xdr:colOff>
      <xdr:row>23</xdr:row>
      <xdr:rowOff>0</xdr:rowOff>
    </xdr:from>
    <xdr:to>
      <xdr:col>8</xdr:col>
      <xdr:colOff>106590</xdr:colOff>
      <xdr:row>24</xdr:row>
      <xdr:rowOff>290286</xdr:rowOff>
    </xdr:to>
    <xdr:sp macro="" textlink="">
      <xdr:nvSpPr>
        <xdr:cNvPr id="5" name="TextBox 4">
          <a:extLst>
            <a:ext uri="{FF2B5EF4-FFF2-40B4-BE49-F238E27FC236}">
              <a16:creationId xmlns:a16="http://schemas.microsoft.com/office/drawing/2014/main" id="{FD95B280-AB86-4B05-94FD-1555690E2B28}"/>
            </a:ext>
          </a:extLst>
        </xdr:cNvPr>
        <xdr:cNvSpPr txBox="1"/>
      </xdr:nvSpPr>
      <xdr:spPr>
        <a:xfrm>
          <a:off x="0" y="10144125"/>
          <a:ext cx="7901215" cy="671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mn-lt"/>
              <a:ea typeface="+mn-ea"/>
              <a:cs typeface="+mn-cs"/>
            </a:rPr>
            <a:t>Please note</a:t>
          </a:r>
          <a:r>
            <a:rPr lang="en-GB" sz="1200" b="0" i="0" u="none" strike="noStrike">
              <a:solidFill>
                <a:schemeClr val="dk1"/>
              </a:solidFill>
              <a:effectLst/>
              <a:latin typeface="+mn-lt"/>
              <a:ea typeface="+mn-ea"/>
              <a:cs typeface="+mn-cs"/>
            </a:rPr>
            <a:t>. These figures are the maximum amount you can claim from the club. If your travel distance is less than the miles stated on this form, please ensure you only claim for the miles you have covered, rather than the amount stated here. </a:t>
          </a:r>
          <a:r>
            <a:rPr lang="en-GB" sz="1200"/>
            <a:t> Thank you.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
  <sheetViews>
    <sheetView topLeftCell="A8" zoomScale="60" zoomScaleNormal="60" workbookViewId="0">
      <selection activeCell="K23" sqref="K23"/>
    </sheetView>
  </sheetViews>
  <sheetFormatPr defaultColWidth="9.1796875" defaultRowHeight="14.5"/>
  <cols>
    <col min="1" max="1" width="9.1796875" style="26"/>
    <col min="2" max="2" width="16.81640625" style="26" customWidth="1"/>
    <col min="3" max="3" width="28.1796875" style="26" bestFit="1" customWidth="1"/>
    <col min="4" max="4" width="45" style="26" customWidth="1"/>
    <col min="5" max="5" width="8.54296875" style="26" bestFit="1" customWidth="1"/>
    <col min="6" max="7" width="8.26953125" style="26" bestFit="1" customWidth="1"/>
    <col min="8" max="16384" width="9.1796875" style="26"/>
  </cols>
  <sheetData>
    <row r="1" spans="1:8" s="1" customFormat="1" ht="12.75" customHeight="1">
      <c r="B1" s="43" t="s">
        <v>126</v>
      </c>
      <c r="C1" s="43"/>
      <c r="D1" s="43"/>
      <c r="E1" s="43"/>
      <c r="F1" s="43"/>
      <c r="G1" s="43"/>
      <c r="H1" s="43"/>
    </row>
    <row r="2" spans="1:8" s="1" customFormat="1">
      <c r="B2" s="43"/>
      <c r="C2" s="43"/>
      <c r="D2" s="43"/>
      <c r="E2" s="43"/>
      <c r="F2" s="43"/>
      <c r="G2" s="43"/>
      <c r="H2" s="43"/>
    </row>
    <row r="3" spans="1:8" s="1" customFormat="1">
      <c r="B3" s="43"/>
      <c r="C3" s="43"/>
      <c r="D3" s="43"/>
      <c r="E3" s="43"/>
      <c r="F3" s="43"/>
      <c r="G3" s="43"/>
      <c r="H3" s="43"/>
    </row>
    <row r="4" spans="1:8" s="1" customFormat="1">
      <c r="B4" s="43"/>
      <c r="C4" s="43"/>
      <c r="D4" s="43"/>
      <c r="E4" s="43"/>
      <c r="F4" s="43"/>
      <c r="G4" s="43"/>
      <c r="H4" s="43"/>
    </row>
    <row r="5" spans="1:8" s="1" customFormat="1">
      <c r="B5" s="43"/>
      <c r="C5" s="43"/>
      <c r="D5" s="43"/>
      <c r="E5" s="43"/>
      <c r="F5" s="43"/>
      <c r="G5" s="43"/>
      <c r="H5" s="43"/>
    </row>
    <row r="6" spans="1:8" s="1" customFormat="1">
      <c r="B6" s="24"/>
      <c r="C6" s="24"/>
      <c r="D6" s="24"/>
      <c r="E6" s="24"/>
      <c r="F6" s="24"/>
      <c r="G6" s="24"/>
      <c r="H6" s="24"/>
    </row>
    <row r="7" spans="1:8" ht="43.5">
      <c r="A7" s="5" t="s">
        <v>24</v>
      </c>
      <c r="B7" s="5" t="s">
        <v>25</v>
      </c>
      <c r="C7" s="5" t="s">
        <v>16</v>
      </c>
      <c r="D7" s="5" t="s">
        <v>26</v>
      </c>
      <c r="E7" s="5" t="s">
        <v>27</v>
      </c>
      <c r="F7" s="13" t="s">
        <v>28</v>
      </c>
      <c r="G7" s="13" t="s">
        <v>29</v>
      </c>
    </row>
    <row r="8" spans="1:8" ht="29">
      <c r="A8" s="36" t="s">
        <v>13</v>
      </c>
      <c r="B8" s="25" t="s">
        <v>5</v>
      </c>
      <c r="C8" s="25" t="s">
        <v>17</v>
      </c>
      <c r="D8" s="25" t="s">
        <v>21</v>
      </c>
      <c r="E8" s="16">
        <v>48</v>
      </c>
      <c r="F8" s="17">
        <f>E8*0.25</f>
        <v>12</v>
      </c>
      <c r="G8" s="17">
        <f>F8*2</f>
        <v>24</v>
      </c>
    </row>
    <row r="9" spans="1:8" ht="29">
      <c r="A9" s="37"/>
      <c r="B9" s="25" t="s">
        <v>6</v>
      </c>
      <c r="C9" s="25" t="s">
        <v>54</v>
      </c>
      <c r="D9" s="25" t="s">
        <v>55</v>
      </c>
      <c r="E9" s="16">
        <v>65</v>
      </c>
      <c r="F9" s="17">
        <v>16.25</v>
      </c>
      <c r="G9" s="17">
        <f t="shared" ref="G9:G19" si="0">F9*2</f>
        <v>32.5</v>
      </c>
    </row>
    <row r="10" spans="1:8" ht="29">
      <c r="A10" s="37"/>
      <c r="B10" s="25" t="s">
        <v>7</v>
      </c>
      <c r="C10" s="8" t="s">
        <v>56</v>
      </c>
      <c r="D10" s="25" t="s">
        <v>23</v>
      </c>
      <c r="E10" s="16">
        <v>35</v>
      </c>
      <c r="F10" s="17">
        <f t="shared" ref="F10:F19" si="1">E10*0.25</f>
        <v>8.75</v>
      </c>
      <c r="G10" s="17">
        <f t="shared" si="0"/>
        <v>17.5</v>
      </c>
    </row>
    <row r="11" spans="1:8" ht="29">
      <c r="A11" s="37"/>
      <c r="B11" s="25" t="s">
        <v>8</v>
      </c>
      <c r="C11" s="8" t="s">
        <v>49</v>
      </c>
      <c r="D11" s="25" t="s">
        <v>61</v>
      </c>
      <c r="E11" s="16">
        <v>0</v>
      </c>
      <c r="F11" s="17">
        <f t="shared" si="1"/>
        <v>0</v>
      </c>
      <c r="G11" s="17">
        <f t="shared" si="0"/>
        <v>0</v>
      </c>
    </row>
    <row r="12" spans="1:8" ht="29">
      <c r="A12" s="37"/>
      <c r="B12" s="25" t="s">
        <v>9</v>
      </c>
      <c r="C12" s="25" t="s">
        <v>18</v>
      </c>
      <c r="D12" s="25" t="s">
        <v>22</v>
      </c>
      <c r="E12" s="18">
        <v>86</v>
      </c>
      <c r="F12" s="28">
        <f t="shared" si="1"/>
        <v>21.5</v>
      </c>
      <c r="G12" s="28">
        <f t="shared" si="0"/>
        <v>43</v>
      </c>
    </row>
    <row r="13" spans="1:8" ht="29">
      <c r="A13" s="37"/>
      <c r="B13" s="25" t="s">
        <v>41</v>
      </c>
      <c r="C13" s="25" t="s">
        <v>62</v>
      </c>
      <c r="D13" s="25" t="s">
        <v>63</v>
      </c>
      <c r="E13" s="18">
        <v>48</v>
      </c>
      <c r="F13" s="17">
        <f t="shared" si="1"/>
        <v>12</v>
      </c>
      <c r="G13" s="17">
        <f t="shared" si="0"/>
        <v>24</v>
      </c>
    </row>
    <row r="14" spans="1:8" ht="29">
      <c r="A14" s="37"/>
      <c r="B14" s="25" t="s">
        <v>42</v>
      </c>
      <c r="C14" s="25" t="s">
        <v>64</v>
      </c>
      <c r="D14" s="25" t="s">
        <v>65</v>
      </c>
      <c r="E14" s="18">
        <v>77</v>
      </c>
      <c r="F14" s="17">
        <f t="shared" si="1"/>
        <v>19.25</v>
      </c>
      <c r="G14" s="17">
        <f t="shared" si="0"/>
        <v>38.5</v>
      </c>
    </row>
    <row r="15" spans="1:8" ht="43.5">
      <c r="A15" s="37"/>
      <c r="B15" s="25" t="s">
        <v>10</v>
      </c>
      <c r="C15" s="25" t="s">
        <v>66</v>
      </c>
      <c r="D15" s="25" t="s">
        <v>67</v>
      </c>
      <c r="E15" s="18">
        <v>54</v>
      </c>
      <c r="F15" s="17">
        <f t="shared" si="1"/>
        <v>13.5</v>
      </c>
      <c r="G15" s="17">
        <f t="shared" si="0"/>
        <v>27</v>
      </c>
    </row>
    <row r="16" spans="1:8" ht="21" customHeight="1">
      <c r="A16" s="37"/>
      <c r="B16" s="39" t="s">
        <v>20</v>
      </c>
      <c r="C16" s="39" t="s">
        <v>68</v>
      </c>
      <c r="D16" s="25" t="s">
        <v>38</v>
      </c>
      <c r="E16" s="14">
        <v>72</v>
      </c>
      <c r="F16" s="17">
        <f t="shared" si="1"/>
        <v>18</v>
      </c>
      <c r="G16" s="17">
        <f t="shared" si="0"/>
        <v>36</v>
      </c>
    </row>
    <row r="17" spans="1:7">
      <c r="A17" s="37"/>
      <c r="B17" s="40"/>
      <c r="C17" s="40"/>
      <c r="D17" s="44" t="s">
        <v>39</v>
      </c>
      <c r="E17" s="46">
        <v>73</v>
      </c>
      <c r="F17" s="48">
        <v>18.25</v>
      </c>
      <c r="G17" s="48">
        <v>36.5</v>
      </c>
    </row>
    <row r="18" spans="1:7">
      <c r="A18" s="37"/>
      <c r="B18" s="41"/>
      <c r="C18" s="41"/>
      <c r="D18" s="45"/>
      <c r="E18" s="47"/>
      <c r="F18" s="49"/>
      <c r="G18" s="49"/>
    </row>
    <row r="19" spans="1:7" ht="29">
      <c r="A19" s="38"/>
      <c r="B19" s="25" t="s">
        <v>19</v>
      </c>
      <c r="C19" s="25" t="s">
        <v>69</v>
      </c>
      <c r="D19" s="8" t="s">
        <v>31</v>
      </c>
      <c r="E19" s="16">
        <v>0</v>
      </c>
      <c r="F19" s="17">
        <f t="shared" si="1"/>
        <v>0</v>
      </c>
      <c r="G19" s="17">
        <f t="shared" si="0"/>
        <v>0</v>
      </c>
    </row>
    <row r="20" spans="1:7" ht="29.25" customHeight="1">
      <c r="A20" s="2"/>
      <c r="B20" s="3"/>
      <c r="C20" s="3"/>
      <c r="D20" s="4"/>
      <c r="E20" s="42" t="s">
        <v>37</v>
      </c>
      <c r="F20" s="42"/>
      <c r="G20" s="42"/>
    </row>
  </sheetData>
  <mergeCells count="9">
    <mergeCell ref="A8:A19"/>
    <mergeCell ref="B16:B18"/>
    <mergeCell ref="C16:C18"/>
    <mergeCell ref="E20:G20"/>
    <mergeCell ref="B1:H5"/>
    <mergeCell ref="D17:D18"/>
    <mergeCell ref="E17:E18"/>
    <mergeCell ref="F17:F18"/>
    <mergeCell ref="G17:G18"/>
  </mergeCells>
  <pageMargins left="0.7" right="0.7" top="0.75" bottom="0.75" header="0.3" footer="0.3"/>
  <pageSetup paperSize="9" scale="91"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8"/>
  <sheetViews>
    <sheetView topLeftCell="A11" zoomScale="70" zoomScaleNormal="70" workbookViewId="0">
      <selection activeCell="H25" sqref="H25"/>
    </sheetView>
  </sheetViews>
  <sheetFormatPr defaultColWidth="9.1796875" defaultRowHeight="14.5"/>
  <cols>
    <col min="1" max="1" width="9.1796875" style="26"/>
    <col min="2" max="2" width="15.81640625" style="26" bestFit="1" customWidth="1"/>
    <col min="3" max="3" width="21.7265625" style="26" customWidth="1"/>
    <col min="4" max="4" width="47.26953125" style="26" customWidth="1"/>
    <col min="5" max="5" width="8.54296875" style="26" bestFit="1" customWidth="1"/>
    <col min="6" max="7" width="8.26953125" style="26" bestFit="1" customWidth="1"/>
    <col min="8" max="16384" width="9.1796875" style="26"/>
  </cols>
  <sheetData>
    <row r="1" spans="1:8" s="1" customFormat="1" ht="12.75" customHeight="1">
      <c r="B1" s="43" t="s">
        <v>125</v>
      </c>
      <c r="C1" s="43"/>
      <c r="D1" s="43"/>
      <c r="E1" s="43"/>
      <c r="F1" s="43"/>
      <c r="G1" s="43"/>
      <c r="H1" s="43"/>
    </row>
    <row r="2" spans="1:8" s="1" customFormat="1">
      <c r="B2" s="43"/>
      <c r="C2" s="43"/>
      <c r="D2" s="43"/>
      <c r="E2" s="43"/>
      <c r="F2" s="43"/>
      <c r="G2" s="43"/>
      <c r="H2" s="43"/>
    </row>
    <row r="3" spans="1:8" s="1" customFormat="1">
      <c r="B3" s="43"/>
      <c r="C3" s="43"/>
      <c r="D3" s="43"/>
      <c r="E3" s="43"/>
      <c r="F3" s="43"/>
      <c r="G3" s="43"/>
      <c r="H3" s="43"/>
    </row>
    <row r="4" spans="1:8" s="1" customFormat="1">
      <c r="B4" s="43"/>
      <c r="C4" s="43"/>
      <c r="D4" s="43"/>
      <c r="E4" s="43"/>
      <c r="F4" s="43"/>
      <c r="G4" s="43"/>
      <c r="H4" s="43"/>
    </row>
    <row r="5" spans="1:8" s="1" customFormat="1">
      <c r="B5" s="43"/>
      <c r="C5" s="43"/>
      <c r="D5" s="43"/>
      <c r="E5" s="43"/>
      <c r="F5" s="43"/>
      <c r="G5" s="43"/>
      <c r="H5" s="43"/>
    </row>
    <row r="6" spans="1:8" s="1" customFormat="1">
      <c r="B6" s="24"/>
      <c r="C6" s="24"/>
      <c r="D6" s="24"/>
      <c r="E6" s="24"/>
      <c r="F6" s="24"/>
      <c r="G6" s="24"/>
      <c r="H6" s="24"/>
    </row>
    <row r="7" spans="1:8" ht="43.5">
      <c r="A7" s="5" t="s">
        <v>24</v>
      </c>
      <c r="B7" s="5" t="s">
        <v>25</v>
      </c>
      <c r="C7" s="5" t="s">
        <v>16</v>
      </c>
      <c r="D7" s="5" t="s">
        <v>26</v>
      </c>
      <c r="E7" s="5" t="s">
        <v>27</v>
      </c>
      <c r="F7" s="13" t="s">
        <v>28</v>
      </c>
      <c r="G7" s="13" t="s">
        <v>29</v>
      </c>
    </row>
    <row r="8" spans="1:8" ht="43.5" customHeight="1">
      <c r="A8" s="52" t="s">
        <v>14</v>
      </c>
      <c r="B8" s="8" t="s">
        <v>11</v>
      </c>
      <c r="C8" s="8" t="s">
        <v>45</v>
      </c>
      <c r="D8" s="9" t="s">
        <v>46</v>
      </c>
      <c r="E8" s="16">
        <v>96</v>
      </c>
      <c r="F8" s="17">
        <f>E8*0.25</f>
        <v>24</v>
      </c>
      <c r="G8" s="17">
        <f>F8*2</f>
        <v>48</v>
      </c>
    </row>
    <row r="9" spans="1:8" ht="43.5">
      <c r="A9" s="53"/>
      <c r="B9" s="8" t="s">
        <v>30</v>
      </c>
      <c r="C9" s="8" t="s">
        <v>47</v>
      </c>
      <c r="D9" s="9" t="s">
        <v>44</v>
      </c>
      <c r="E9" s="16">
        <v>34</v>
      </c>
      <c r="F9" s="17">
        <f t="shared" ref="F9:F16" si="0">E9*0.25</f>
        <v>8.5</v>
      </c>
      <c r="G9" s="17">
        <f t="shared" ref="G9:G16" si="1">F9*2</f>
        <v>17</v>
      </c>
    </row>
    <row r="10" spans="1:8" ht="44.5" customHeight="1">
      <c r="A10" s="53"/>
      <c r="B10" s="8" t="s">
        <v>7</v>
      </c>
      <c r="C10" s="8" t="s">
        <v>48</v>
      </c>
      <c r="D10" s="9" t="s">
        <v>132</v>
      </c>
      <c r="E10" s="16">
        <v>35</v>
      </c>
      <c r="F10" s="17">
        <v>8.75</v>
      </c>
      <c r="G10" s="17">
        <v>17.5</v>
      </c>
    </row>
    <row r="11" spans="1:8" ht="43.5">
      <c r="A11" s="53"/>
      <c r="B11" s="8" t="s">
        <v>15</v>
      </c>
      <c r="C11" s="8" t="s">
        <v>49</v>
      </c>
      <c r="D11" s="25" t="s">
        <v>61</v>
      </c>
      <c r="E11" s="16">
        <v>0</v>
      </c>
      <c r="F11" s="17">
        <f t="shared" si="0"/>
        <v>0</v>
      </c>
      <c r="G11" s="17">
        <f t="shared" si="1"/>
        <v>0</v>
      </c>
    </row>
    <row r="12" spans="1:8" ht="27" customHeight="1">
      <c r="A12" s="53"/>
      <c r="B12" s="50" t="s">
        <v>43</v>
      </c>
      <c r="C12" s="50" t="s">
        <v>32</v>
      </c>
      <c r="D12" s="10" t="s">
        <v>50</v>
      </c>
      <c r="E12" s="19">
        <v>47</v>
      </c>
      <c r="F12" s="17">
        <f t="shared" si="0"/>
        <v>11.75</v>
      </c>
      <c r="G12" s="17">
        <f t="shared" si="1"/>
        <v>23.5</v>
      </c>
    </row>
    <row r="13" spans="1:8" ht="25.5" customHeight="1">
      <c r="A13" s="53"/>
      <c r="B13" s="51"/>
      <c r="C13" s="51"/>
      <c r="D13" s="10" t="s">
        <v>127</v>
      </c>
      <c r="E13" s="19">
        <v>55</v>
      </c>
      <c r="F13" s="17">
        <f t="shared" si="0"/>
        <v>13.75</v>
      </c>
      <c r="G13" s="17">
        <f t="shared" si="1"/>
        <v>27.5</v>
      </c>
    </row>
    <row r="14" spans="1:8" ht="43.5">
      <c r="A14" s="53"/>
      <c r="B14" s="10" t="s">
        <v>40</v>
      </c>
      <c r="C14" s="10" t="s">
        <v>51</v>
      </c>
      <c r="D14" s="10" t="s">
        <v>133</v>
      </c>
      <c r="E14" s="19">
        <v>76</v>
      </c>
      <c r="F14" s="28">
        <f t="shared" si="0"/>
        <v>19</v>
      </c>
      <c r="G14" s="28">
        <f t="shared" si="1"/>
        <v>38</v>
      </c>
    </row>
    <row r="15" spans="1:8" ht="43.5">
      <c r="A15" s="53"/>
      <c r="B15" s="10" t="s">
        <v>12</v>
      </c>
      <c r="C15" s="10" t="s">
        <v>52</v>
      </c>
      <c r="D15" s="10" t="s">
        <v>53</v>
      </c>
      <c r="E15" s="19">
        <v>12</v>
      </c>
      <c r="F15" s="17">
        <f t="shared" si="0"/>
        <v>3</v>
      </c>
      <c r="G15" s="17">
        <f t="shared" si="1"/>
        <v>6</v>
      </c>
    </row>
    <row r="16" spans="1:8" ht="47" customHeight="1">
      <c r="A16" s="53"/>
      <c r="B16" s="8" t="s">
        <v>58</v>
      </c>
      <c r="C16" s="8" t="s">
        <v>60</v>
      </c>
      <c r="D16" s="8" t="s">
        <v>31</v>
      </c>
      <c r="E16" s="16">
        <v>0</v>
      </c>
      <c r="F16" s="17">
        <f t="shared" si="0"/>
        <v>0</v>
      </c>
      <c r="G16" s="17">
        <f t="shared" si="1"/>
        <v>0</v>
      </c>
    </row>
    <row r="17" spans="1:7" ht="43.5">
      <c r="A17" s="54"/>
      <c r="B17" s="10" t="s">
        <v>57</v>
      </c>
      <c r="C17" s="10" t="s">
        <v>59</v>
      </c>
      <c r="D17" s="8" t="s">
        <v>31</v>
      </c>
      <c r="E17" s="16">
        <v>0</v>
      </c>
      <c r="F17" s="17">
        <f t="shared" ref="F17" si="2">E17*0.25</f>
        <v>0</v>
      </c>
      <c r="G17" s="17">
        <f t="shared" ref="G17" si="3">F17*2</f>
        <v>0</v>
      </c>
    </row>
    <row r="18" spans="1:7">
      <c r="B18" s="3"/>
      <c r="C18" s="3"/>
      <c r="D18" s="4"/>
      <c r="E18" s="33" t="s">
        <v>37</v>
      </c>
      <c r="F18" s="33"/>
      <c r="G18" s="33"/>
    </row>
  </sheetData>
  <mergeCells count="4">
    <mergeCell ref="B1:H5"/>
    <mergeCell ref="B12:B13"/>
    <mergeCell ref="C12:C13"/>
    <mergeCell ref="A8:A17"/>
  </mergeCells>
  <pageMargins left="0.7" right="0.7" top="0.75" bottom="0.75" header="0.3" footer="0.3"/>
  <pageSetup paperSize="9" scale="91"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
  <sheetViews>
    <sheetView tabSelected="1" topLeftCell="B11" zoomScale="83" zoomScaleNormal="83" workbookViewId="0">
      <selection activeCell="K14" sqref="K14"/>
    </sheetView>
  </sheetViews>
  <sheetFormatPr defaultColWidth="14.453125" defaultRowHeight="30" customHeight="1"/>
  <cols>
    <col min="1" max="1" width="21.54296875" style="1" hidden="1" customWidth="1"/>
    <col min="2" max="2" width="12" style="2" customWidth="1"/>
    <col min="3" max="3" width="20.26953125" style="3" customWidth="1"/>
    <col min="4" max="4" width="18.453125" style="3" customWidth="1"/>
    <col min="5" max="5" width="34.54296875" style="4" customWidth="1"/>
    <col min="6" max="6" width="8.7265625" style="11" customWidth="1"/>
    <col min="7" max="7" width="8.1796875" style="12" customWidth="1"/>
    <col min="8" max="8" width="9.453125" style="12" customWidth="1"/>
    <col min="9" max="11" width="21.54296875" style="1" customWidth="1"/>
    <col min="12" max="16384" width="14.453125" style="1"/>
  </cols>
  <sheetData>
    <row r="1" spans="1:11" ht="12.75" customHeight="1">
      <c r="B1" s="43" t="s">
        <v>124</v>
      </c>
      <c r="C1" s="43"/>
      <c r="D1" s="43"/>
      <c r="E1" s="43"/>
      <c r="F1" s="43"/>
      <c r="G1" s="43"/>
      <c r="H1" s="43"/>
    </row>
    <row r="2" spans="1:11" ht="14.5">
      <c r="B2" s="43"/>
      <c r="C2" s="43"/>
      <c r="D2" s="43"/>
      <c r="E2" s="43"/>
      <c r="F2" s="43"/>
      <c r="G2" s="43"/>
      <c r="H2" s="43"/>
    </row>
    <row r="3" spans="1:11" ht="14.5">
      <c r="B3" s="43"/>
      <c r="C3" s="43"/>
      <c r="D3" s="43"/>
      <c r="E3" s="43"/>
      <c r="F3" s="43"/>
      <c r="G3" s="43"/>
      <c r="H3" s="43"/>
    </row>
    <row r="4" spans="1:11" ht="14.5">
      <c r="B4" s="43"/>
      <c r="C4" s="43"/>
      <c r="D4" s="43"/>
      <c r="E4" s="43"/>
      <c r="F4" s="43"/>
      <c r="G4" s="43"/>
      <c r="H4" s="43"/>
    </row>
    <row r="5" spans="1:11" ht="14.5">
      <c r="B5" s="43"/>
      <c r="C5" s="43"/>
      <c r="D5" s="43"/>
      <c r="E5" s="43"/>
      <c r="F5" s="43"/>
      <c r="G5" s="43"/>
      <c r="H5" s="43"/>
    </row>
    <row r="6" spans="1:11" ht="14.5"/>
    <row r="7" spans="1:11" s="20" customFormat="1" ht="27" customHeight="1">
      <c r="A7" s="20" t="s">
        <v>0</v>
      </c>
      <c r="B7" s="6" t="s">
        <v>33</v>
      </c>
      <c r="C7" s="6" t="s">
        <v>34</v>
      </c>
      <c r="D7" s="6" t="s">
        <v>35</v>
      </c>
      <c r="E7" s="6" t="s">
        <v>1</v>
      </c>
      <c r="F7" s="5" t="s">
        <v>2</v>
      </c>
      <c r="G7" s="13" t="s">
        <v>3</v>
      </c>
      <c r="H7" s="13" t="s">
        <v>4</v>
      </c>
      <c r="J7" s="27"/>
      <c r="K7" s="29"/>
    </row>
    <row r="8" spans="1:11" s="4" customFormat="1" ht="43.5">
      <c r="B8" s="6" t="s">
        <v>70</v>
      </c>
      <c r="C8" s="7" t="s">
        <v>85</v>
      </c>
      <c r="D8" s="31" t="s">
        <v>95</v>
      </c>
      <c r="E8" s="7" t="s">
        <v>110</v>
      </c>
      <c r="F8" s="14">
        <v>11</v>
      </c>
      <c r="G8" s="15">
        <f>F8*0.25</f>
        <v>2.75</v>
      </c>
      <c r="H8" s="15">
        <f>G8*2</f>
        <v>5.5</v>
      </c>
      <c r="K8" s="30"/>
    </row>
    <row r="9" spans="1:11" s="4" customFormat="1" ht="29">
      <c r="B9" s="6" t="s">
        <v>71</v>
      </c>
      <c r="C9" s="7" t="s">
        <v>86</v>
      </c>
      <c r="D9" s="7" t="s">
        <v>96</v>
      </c>
      <c r="E9" s="7" t="s">
        <v>111</v>
      </c>
      <c r="F9" s="14">
        <v>35</v>
      </c>
      <c r="G9" s="15">
        <f t="shared" ref="G9:G20" si="0">F9*0.25</f>
        <v>8.75</v>
      </c>
      <c r="H9" s="15">
        <f t="shared" ref="H9:H20" si="1">G9*2</f>
        <v>17.5</v>
      </c>
    </row>
    <row r="10" spans="1:11" s="4" customFormat="1" ht="72.5">
      <c r="A10" s="21">
        <v>42969.374118472202</v>
      </c>
      <c r="B10" s="6" t="s">
        <v>72</v>
      </c>
      <c r="C10" s="8" t="s">
        <v>128</v>
      </c>
      <c r="D10" s="7" t="s">
        <v>97</v>
      </c>
      <c r="E10" s="8" t="s">
        <v>112</v>
      </c>
      <c r="F10" s="14">
        <v>0</v>
      </c>
      <c r="G10" s="15">
        <f t="shared" si="0"/>
        <v>0</v>
      </c>
      <c r="H10" s="15">
        <f t="shared" si="1"/>
        <v>0</v>
      </c>
    </row>
    <row r="11" spans="1:11" s="4" customFormat="1" ht="43.5">
      <c r="A11" s="21">
        <v>42948.8494694213</v>
      </c>
      <c r="B11" s="6" t="s">
        <v>73</v>
      </c>
      <c r="C11" s="8" t="s">
        <v>87</v>
      </c>
      <c r="D11" s="7" t="s">
        <v>98</v>
      </c>
      <c r="E11" s="8" t="s">
        <v>113</v>
      </c>
      <c r="F11" s="14">
        <v>31</v>
      </c>
      <c r="G11" s="15">
        <f t="shared" si="0"/>
        <v>7.75</v>
      </c>
      <c r="H11" s="15">
        <f t="shared" si="1"/>
        <v>15.5</v>
      </c>
    </row>
    <row r="12" spans="1:11" s="4" customFormat="1" ht="29">
      <c r="A12" s="21"/>
      <c r="B12" s="6" t="s">
        <v>74</v>
      </c>
      <c r="C12" s="8" t="s">
        <v>88</v>
      </c>
      <c r="D12" s="7" t="s">
        <v>99</v>
      </c>
      <c r="E12" s="8" t="s">
        <v>114</v>
      </c>
      <c r="F12" s="14">
        <v>39</v>
      </c>
      <c r="G12" s="15">
        <f t="shared" si="0"/>
        <v>9.75</v>
      </c>
      <c r="H12" s="15">
        <f t="shared" si="1"/>
        <v>19.5</v>
      </c>
    </row>
    <row r="13" spans="1:11" s="4" customFormat="1" ht="43.5">
      <c r="A13" s="21"/>
      <c r="B13" s="6" t="s">
        <v>75</v>
      </c>
      <c r="C13" s="8" t="s">
        <v>89</v>
      </c>
      <c r="D13" s="7" t="s">
        <v>100</v>
      </c>
      <c r="E13" s="8" t="s">
        <v>134</v>
      </c>
      <c r="F13" s="14">
        <v>38</v>
      </c>
      <c r="G13" s="15">
        <f t="shared" si="0"/>
        <v>9.5</v>
      </c>
      <c r="H13" s="15">
        <f t="shared" si="1"/>
        <v>19</v>
      </c>
    </row>
    <row r="14" spans="1:11" s="4" customFormat="1" ht="43.5">
      <c r="A14" s="21">
        <v>42960.857902997697</v>
      </c>
      <c r="B14" s="6" t="s">
        <v>76</v>
      </c>
      <c r="C14" s="8" t="s">
        <v>90</v>
      </c>
      <c r="D14" s="7" t="s">
        <v>101</v>
      </c>
      <c r="E14" s="8" t="s">
        <v>115</v>
      </c>
      <c r="F14" s="14">
        <v>14</v>
      </c>
      <c r="G14" s="15">
        <f t="shared" si="0"/>
        <v>3.5</v>
      </c>
      <c r="H14" s="15">
        <f t="shared" si="1"/>
        <v>7</v>
      </c>
    </row>
    <row r="15" spans="1:11" s="4" customFormat="1" ht="29">
      <c r="A15" s="21">
        <v>42954.5392758218</v>
      </c>
      <c r="B15" s="6" t="s">
        <v>77</v>
      </c>
      <c r="C15" s="8" t="s">
        <v>91</v>
      </c>
      <c r="D15" s="7" t="s">
        <v>102</v>
      </c>
      <c r="E15" s="8" t="s">
        <v>116</v>
      </c>
      <c r="F15" s="14">
        <v>35</v>
      </c>
      <c r="G15" s="15">
        <f t="shared" si="0"/>
        <v>8.75</v>
      </c>
      <c r="H15" s="15">
        <f t="shared" si="1"/>
        <v>17.5</v>
      </c>
    </row>
    <row r="16" spans="1:11" s="23" customFormat="1" ht="43.5">
      <c r="A16" s="22">
        <v>42948.539260972197</v>
      </c>
      <c r="B16" s="6" t="s">
        <v>78</v>
      </c>
      <c r="C16" s="8" t="s">
        <v>92</v>
      </c>
      <c r="D16" s="7" t="s">
        <v>103</v>
      </c>
      <c r="E16" s="8" t="s">
        <v>117</v>
      </c>
      <c r="F16" s="19">
        <v>29</v>
      </c>
      <c r="G16" s="15">
        <f t="shared" si="0"/>
        <v>7.25</v>
      </c>
      <c r="H16" s="15">
        <f t="shared" si="1"/>
        <v>14.5</v>
      </c>
    </row>
    <row r="17" spans="1:8" s="23" customFormat="1" ht="58">
      <c r="A17" s="22">
        <v>42976.426641782396</v>
      </c>
      <c r="B17" s="6" t="s">
        <v>79</v>
      </c>
      <c r="C17" s="8" t="s">
        <v>129</v>
      </c>
      <c r="D17" s="10" t="s">
        <v>104</v>
      </c>
      <c r="E17" s="10" t="s">
        <v>118</v>
      </c>
      <c r="F17" s="19">
        <v>12</v>
      </c>
      <c r="G17" s="15">
        <f t="shared" si="0"/>
        <v>3</v>
      </c>
      <c r="H17" s="15">
        <f t="shared" si="1"/>
        <v>6</v>
      </c>
    </row>
    <row r="18" spans="1:8" s="23" customFormat="1" ht="58">
      <c r="A18" s="22"/>
      <c r="B18" s="6" t="s">
        <v>80</v>
      </c>
      <c r="C18" s="8" t="s">
        <v>130</v>
      </c>
      <c r="D18" s="10" t="s">
        <v>105</v>
      </c>
      <c r="E18" s="10" t="s">
        <v>119</v>
      </c>
      <c r="F18" s="19">
        <v>0</v>
      </c>
      <c r="G18" s="15">
        <f t="shared" si="0"/>
        <v>0</v>
      </c>
      <c r="H18" s="15">
        <f t="shared" si="1"/>
        <v>0</v>
      </c>
    </row>
    <row r="19" spans="1:8" s="4" customFormat="1" ht="43.5">
      <c r="A19" s="21">
        <v>42948.377434652801</v>
      </c>
      <c r="B19" s="6" t="s">
        <v>81</v>
      </c>
      <c r="C19" s="8" t="s">
        <v>93</v>
      </c>
      <c r="D19" s="10" t="s">
        <v>106</v>
      </c>
      <c r="E19" s="8" t="s">
        <v>120</v>
      </c>
      <c r="F19" s="14">
        <v>21</v>
      </c>
      <c r="G19" s="15">
        <f t="shared" si="0"/>
        <v>5.25</v>
      </c>
      <c r="H19" s="15">
        <f t="shared" si="1"/>
        <v>10.5</v>
      </c>
    </row>
    <row r="20" spans="1:8" s="4" customFormat="1" ht="29">
      <c r="A20" s="21"/>
      <c r="B20" s="34" t="s">
        <v>82</v>
      </c>
      <c r="C20" s="8" t="s">
        <v>36</v>
      </c>
      <c r="D20" s="7" t="s">
        <v>107</v>
      </c>
      <c r="E20" s="9" t="s">
        <v>121</v>
      </c>
      <c r="F20" s="14">
        <v>21</v>
      </c>
      <c r="G20" s="15">
        <f t="shared" si="0"/>
        <v>5.25</v>
      </c>
      <c r="H20" s="15">
        <f t="shared" si="1"/>
        <v>10.5</v>
      </c>
    </row>
    <row r="21" spans="1:8" ht="30" customHeight="1">
      <c r="B21" s="32" t="s">
        <v>83</v>
      </c>
      <c r="C21" s="7" t="s">
        <v>94</v>
      </c>
      <c r="D21" s="7" t="s">
        <v>108</v>
      </c>
      <c r="E21" s="7" t="s">
        <v>122</v>
      </c>
      <c r="F21" s="14">
        <v>28</v>
      </c>
      <c r="G21" s="15">
        <f t="shared" ref="G21:G22" si="2">F21*0.25</f>
        <v>7</v>
      </c>
      <c r="H21" s="15">
        <f t="shared" ref="H21:H22" si="3">G21*2</f>
        <v>14</v>
      </c>
    </row>
    <row r="22" spans="1:8" ht="30" customHeight="1">
      <c r="B22" s="32" t="s">
        <v>84</v>
      </c>
      <c r="C22" s="7" t="s">
        <v>131</v>
      </c>
      <c r="D22" s="35" t="s">
        <v>109</v>
      </c>
      <c r="E22" s="7" t="s">
        <v>123</v>
      </c>
      <c r="F22" s="14">
        <v>28</v>
      </c>
      <c r="G22" s="15">
        <f t="shared" si="2"/>
        <v>7</v>
      </c>
      <c r="H22" s="15">
        <f t="shared" si="3"/>
        <v>14</v>
      </c>
    </row>
    <row r="23" spans="1:8" ht="30" customHeight="1">
      <c r="F23" s="55" t="s">
        <v>37</v>
      </c>
      <c r="G23" s="55"/>
      <c r="H23" s="55"/>
    </row>
  </sheetData>
  <mergeCells count="2">
    <mergeCell ref="B1:H5"/>
    <mergeCell ref="F23:H23"/>
  </mergeCells>
  <pageMargins left="0.7" right="0.7" top="0.75" bottom="0.75" header="0.3" footer="0.3"/>
  <pageSetup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Regional League 1</vt:lpstr>
      <vt:lpstr>Regional League 3</vt:lpstr>
      <vt:lpstr>Somerset League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Abbie Barker</dc:creator>
  <cp:keywords/>
  <dc:description/>
  <cp:lastModifiedBy>Sophie H</cp:lastModifiedBy>
  <cp:lastPrinted>2019-09-18T14:01:25Z</cp:lastPrinted>
  <dcterms:created xsi:type="dcterms:W3CDTF">2019-09-18T12:58:32Z</dcterms:created>
  <dcterms:modified xsi:type="dcterms:W3CDTF">2021-11-22T17:48:35Z</dcterms:modified>
  <cp:category/>
  <cp:contentStatus/>
</cp:coreProperties>
</file>